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5605" windowHeight="147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F55" i="5" l="1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<sst xmlns="http://schemas.openxmlformats.org/spreadsheetml/2006/main" count="256" uniqueCount="146">
  <si>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</si>
  <si>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</si>
  <si>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</si>
  <si>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</si>
  <si>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</si>
  <si>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</si>
  <si>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</si>
  <si>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</si>
  <si>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</si>
  <si>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</si>
  <si>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</si>
  <si>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</si>
  <si>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</si>
  <si>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</si>
  <si>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</si>
  <si>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</si>
  <si>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</si>
  <si>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</si>
  <si>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</si>
  <si>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</si>
  <si>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</si>
  <si>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</si>
  <si>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</si>
  <si>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</si>
  <si>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</si>
  <si>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</si>
  <si>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</si>
  <si>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</si>
  <si>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</si>
  <si>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</si>
  <si>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</si>
  <si>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</si>
  <si>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</si>
  <si>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</si>
  <si>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</si>
  <si>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</si>
  <si>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</si>
  <si>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</si>
  <si>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</si>
  <si>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</si>
  <si>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</si>
  <si>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</si>
  <si>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</si>
  <si>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</si>
  <si>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</si>
  <si>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</si>
  <si>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</si>
  <si>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</si>
  <si>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</si>
  <si>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</si>
  <si>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</si>
  <si>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</si>
  <si>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</si>
  <si>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</si>
  <si>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</si>
  <si>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</si>
  <si>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</si>
  <si>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</si>
  <si>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</si>
  <si>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</si>
  <si>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</si>
  <si>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</si>
  <si>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</si>
  <si>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</si>
  <si>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</si>
  <si>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</si>
  <si>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</si>
  <si>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</si>
  <si>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</si>
  <si>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</si>
  <si>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</si>
  <si>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</si>
  <si>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</si>
  <si>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</si>
  <si>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</si>
  <si>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</si>
  <si>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</si>
  <si>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</si>
  <si>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</si>
  <si>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</si>
  <si>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</si>
  <si>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</si>
  <si>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</si>
  <si>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</si>
  <si>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</si>
  <si>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</si>
  <si>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</si>
  <si>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</si>
  <si>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</si>
  <si>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</si>
  <si>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</si>
  <si>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</si>
  <si>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</si>
  <si>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</si>
  <si>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</si>
  <si>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</si>
  <si>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</si>
  <si>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</si>
  <si>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</si>
  <si>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</si>
  <si>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</si>
  <si>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</si>
  <si>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</si>
  <si>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</si>
  <si>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</si>
  <si>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</si>
  <si>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</si>
  <si>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</si>
  <si>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</si>
  <si>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</si>
  <si>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</si>
  <si>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</si>
  <si>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</si>
  <si>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</si>
  <si>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</si>
  <si>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</si>
  <si>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</si>
  <si>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</si>
  <si>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</si>
  <si>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</si>
  <si>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</si>
  <si>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</si>
  <si>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</si>
  <si>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</si>
  <si>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</si>
  <si>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</si>
  <si>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</si>
  <si>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</si>
  <si>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</si>
  <si>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</si>
  <si>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</si>
  <si>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</si>
  <si>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</si>
  <si>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</si>
  <si>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</si>
  <si>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</si>
  <si>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</si>
  <si>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</si>
  <si>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</si>
  <si>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</si>
  <si>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Meat house</t>
  </si>
  <si>
    <t>Cebu Grand Hotel</t>
  </si>
  <si>
    <t>Cebu City Hall</t>
  </si>
  <si>
    <t>Fun drive for the typhoon victims in Luzon</t>
  </si>
  <si>
    <t>Typhoon victims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</si>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</sst>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5" fillId="0" borderId="0" xfId="0" applyFont="1" applyAlignment="1" applyProtection="1">
      <alignment horizontal="left" vertical="center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5" borderId="109" xfId="0" applyFont="1" applyFill="1" applyBorder="1" applyAlignment="1" applyProtection="1">
      <alignment horizontal="center" vertical="center" shrinkToFit="1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0" xfId="0" applyFont="1" applyFill="1" applyBorder="1" applyAlignment="1" applyProtection="1">
      <alignment horizontal="center" vertical="center" shrinkToFit="1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left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119" xfId="0" applyFont="1" applyFill="1" applyBorder="1" applyAlignment="1" applyProtection="1">
      <alignment horizontal="center" vertical="center" shrinkToFit="1"/>
    </xf>
    <xf numFmtId="0" fontId="14" fillId="0" borderId="49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92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105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30" fillId="0" borderId="3" xfId="0" applyFont="1" applyBorder="1" applyAlignment="1">
      <alignment horizontal="right" vertical="center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30" fillId="0" borderId="63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6" fillId="0" borderId="6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0" zoomScale="150" zoomScaleNormal="150" zoomScaleSheetLayoutView="100" workbookViewId="0">
      <selection activeCell="P18" sqref="P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44155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43871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44149</v>
      </c>
      <c r="C11" s="152"/>
      <c r="D11" s="159">
        <v>15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140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>
        <v>44161</v>
      </c>
      <c r="C16" s="84"/>
      <c r="D16" s="172"/>
      <c r="E16" s="173"/>
      <c r="F16" s="78"/>
      <c r="G16" s="79"/>
      <c r="H16" s="80">
        <v>11</v>
      </c>
      <c r="I16" s="204"/>
      <c r="J16" s="91"/>
      <c r="K16" s="92"/>
      <c r="L16" s="93"/>
      <c r="M16" s="67"/>
      <c r="N16" s="67"/>
      <c r="O16" s="68"/>
      <c r="P16" s="44" t="s">
        <v>142</v>
      </c>
    </row>
    <row r="17" spans="1:16" s="35" customFormat="1" ht="12" customHeight="1" thickTop="1" thickBot="1">
      <c r="A17" s="87"/>
      <c r="B17" s="83">
        <v>44142</v>
      </c>
      <c r="C17" s="84"/>
      <c r="D17" s="172"/>
      <c r="E17" s="173"/>
      <c r="F17" s="173"/>
      <c r="G17" s="173"/>
      <c r="H17" s="78"/>
      <c r="I17" s="79"/>
      <c r="J17" s="80">
        <v>14</v>
      </c>
      <c r="K17" s="80"/>
      <c r="L17" s="185"/>
      <c r="M17" s="67"/>
      <c r="N17" s="67"/>
      <c r="O17" s="68"/>
      <c r="P17" s="44" t="s">
        <v>140</v>
      </c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44155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10</v>
      </c>
      <c r="M19" s="80"/>
      <c r="N19" s="81"/>
      <c r="O19" s="82"/>
      <c r="P19" s="44" t="s">
        <v>141</v>
      </c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200" zoomScaleNormal="200" workbookViewId="0">
      <selection activeCell="X5" sqref="X5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Cebu Guadalupe</v>
      </c>
      <c r="B3" s="256"/>
      <c r="C3" s="256"/>
      <c r="D3" s="256"/>
      <c r="E3" s="256"/>
      <c r="F3" s="256" t="str">
        <f>'Summary of Activities'!I6</f>
        <v>Ronald Diola</v>
      </c>
      <c r="G3" s="256"/>
      <c r="H3" s="256"/>
      <c r="I3" s="256"/>
      <c r="J3" s="256"/>
      <c r="K3" s="256"/>
      <c r="L3" s="256" t="str">
        <f>'Summary of Activities'!N6</f>
        <v>Carole Diola</v>
      </c>
      <c r="M3" s="256"/>
      <c r="N3" s="256"/>
      <c r="O3" s="256"/>
      <c r="P3" s="256"/>
      <c r="Q3" s="256"/>
      <c r="R3" s="256" t="str">
        <f>'Summary of Activities'!H6</f>
        <v>1-D</v>
      </c>
      <c r="S3" s="256"/>
      <c r="T3" s="297">
        <f>'Summary of Activities'!K2</f>
        <v>44155</v>
      </c>
      <c r="U3" s="297"/>
      <c r="V3" s="297"/>
      <c r="W3" s="297"/>
      <c r="X3" s="298">
        <f>'Summary of Activities'!O8</f>
        <v>43871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44155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145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>
        <v>1000</v>
      </c>
      <c r="J6" s="47">
        <v>8</v>
      </c>
      <c r="K6" s="48">
        <v>100000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143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144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1000</v>
      </c>
      <c r="G49" s="206"/>
      <c r="H49" s="205">
        <f>J6+J11+J16+J21+J26+J31+J36+J41</f>
        <v>8</v>
      </c>
      <c r="I49" s="206"/>
      <c r="J49" s="211">
        <f>K6+K11+K16+K21+K26+K31+K36+K41</f>
        <v>100000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1000</v>
      </c>
      <c r="G55" s="237"/>
      <c r="H55" s="236">
        <f>SUM(H47:I53)</f>
        <v>8</v>
      </c>
      <c r="I55" s="237"/>
      <c r="J55" s="233">
        <f>SUM(J47:L53)</f>
        <v>100000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2021-02-10T07:44:43Z</dcterms:modified>
</cp:coreProperties>
</file>